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中期総合事業計画" sheetId="3" r:id="rId1"/>
  </sheets>
  <definedNames>
    <definedName name="_xlnm.Print_Area" localSheetId="0">中期総合事業計画!$A$1:$H$63</definedName>
    <definedName name="_xlnm.Print_Titles" localSheetId="0">中期総合事業計画!$1:$2</definedName>
  </definedNames>
  <calcPr calcId="152511"/>
</workbook>
</file>

<file path=xl/calcChain.xml><?xml version="1.0" encoding="utf-8"?>
<calcChain xmlns="http://schemas.openxmlformats.org/spreadsheetml/2006/main">
  <c r="G38" i="3" l="1"/>
  <c r="G39" i="3" s="1"/>
  <c r="G40" i="3" s="1"/>
  <c r="G41" i="3" s="1"/>
  <c r="G42" i="3" s="1"/>
  <c r="H37" i="3"/>
  <c r="E38" i="3"/>
  <c r="E39" i="3" s="1"/>
  <c r="E40" i="3" s="1"/>
  <c r="E41" i="3" s="1"/>
  <c r="E42" i="3" s="1"/>
  <c r="C38" i="3"/>
  <c r="C39" i="3" s="1"/>
  <c r="C40" i="3" s="1"/>
  <c r="C41" i="3" s="1"/>
  <c r="C42" i="3" s="1"/>
  <c r="D37" i="3"/>
  <c r="H16" i="3"/>
  <c r="F16" i="3"/>
  <c r="D16" i="3"/>
  <c r="C17" i="3"/>
  <c r="D14" i="3"/>
  <c r="H14" i="3"/>
  <c r="E17" i="3"/>
  <c r="F14" i="3"/>
  <c r="D35" i="3" l="1"/>
  <c r="C58" i="3"/>
  <c r="D56" i="3"/>
  <c r="C55" i="3" l="1"/>
  <c r="C59" i="3" s="1"/>
  <c r="C60" i="3" s="1"/>
  <c r="C61" i="3" s="1"/>
  <c r="C62" i="3" s="1"/>
  <c r="C63" i="3" s="1"/>
  <c r="D54" i="3"/>
  <c r="D53" i="3"/>
  <c r="D52" i="3"/>
  <c r="D51" i="3"/>
  <c r="D50" i="3"/>
  <c r="G13" i="3"/>
  <c r="G17" i="3" s="1"/>
  <c r="G18" i="3" s="1"/>
  <c r="G19" i="3" s="1"/>
  <c r="G20" i="3" s="1"/>
  <c r="G21" i="3" s="1"/>
  <c r="E13" i="3"/>
  <c r="E18" i="3" s="1"/>
  <c r="E19" i="3" s="1"/>
  <c r="E20" i="3" s="1"/>
  <c r="E21" i="3" s="1"/>
  <c r="F12" i="3"/>
  <c r="C13" i="3"/>
  <c r="C18" i="3" s="1"/>
  <c r="C19" i="3" s="1"/>
  <c r="C20" i="3" s="1"/>
  <c r="C21" i="3" s="1"/>
  <c r="D12" i="3"/>
  <c r="D11" i="3"/>
  <c r="D10" i="3"/>
  <c r="D9" i="3"/>
  <c r="D8" i="3"/>
  <c r="C34" i="3" l="1"/>
  <c r="D33" i="3" l="1"/>
  <c r="D32" i="3"/>
  <c r="D31" i="3"/>
  <c r="D30" i="3"/>
  <c r="D29" i="3"/>
</calcChain>
</file>

<file path=xl/sharedStrings.xml><?xml version="1.0" encoding="utf-8"?>
<sst xmlns="http://schemas.openxmlformats.org/spreadsheetml/2006/main" count="119" uniqueCount="30">
  <si>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</si>
  <si>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</si>
  <si>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</si>
  <si>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</si>
  <si>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-</t>
    <phoneticPr fontId="1"/>
  </si>
  <si>
    <t>2013年</t>
    <rPh sb="4" eb="5">
      <t>ネン</t>
    </rPh>
    <phoneticPr fontId="1"/>
  </si>
  <si>
    <t>金額</t>
    <rPh sb="0" eb="2">
      <t>キンガク</t>
    </rPh>
    <phoneticPr fontId="1"/>
  </si>
  <si>
    <t>2008年</t>
    <rPh sb="4" eb="5">
      <t>ネン</t>
    </rPh>
    <phoneticPr fontId="1"/>
  </si>
  <si>
    <t>別紙２　NPO日本文化体験交流塾及びTrueJapanTour株式会社中期総合事業計画</t>
    <rPh sb="0" eb="2">
      <t>ベッシ</t>
    </rPh>
    <rPh sb="7" eb="16">
      <t>ニホンブンカタイケンコウリュウジュク</t>
    </rPh>
    <rPh sb="16" eb="17">
      <t>オヨ</t>
    </rPh>
    <rPh sb="35" eb="37">
      <t>チュウキ</t>
    </rPh>
    <rPh sb="37" eb="39">
      <t>ソウゴウ</t>
    </rPh>
    <rPh sb="39" eb="41">
      <t>ジギョウ</t>
    </rPh>
    <rPh sb="41" eb="43">
      <t>ケイカク</t>
    </rPh>
    <phoneticPr fontId="1"/>
  </si>
  <si>
    <t>対前年比</t>
    <phoneticPr fontId="1"/>
  </si>
  <si>
    <t>ショートツアー</t>
    <phoneticPr fontId="1"/>
  </si>
  <si>
    <t>通訳案内士・日本文化研修事業</t>
    <phoneticPr fontId="1"/>
  </si>
  <si>
    <t>出版事業</t>
    <phoneticPr fontId="1"/>
  </si>
  <si>
    <t>ロングツアー（新規事業）</t>
    <rPh sb="7" eb="9">
      <t>シンキ</t>
    </rPh>
    <rPh sb="9" eb="11">
      <t>ジギョウ</t>
    </rPh>
    <phoneticPr fontId="1"/>
  </si>
  <si>
    <t>-</t>
  </si>
  <si>
    <t>2014年計画</t>
    <rPh sb="4" eb="5">
      <t>ネン</t>
    </rPh>
    <rPh sb="5" eb="7">
      <t>ケイカク</t>
    </rPh>
    <phoneticPr fontId="1"/>
  </si>
  <si>
    <t>2014年実績</t>
    <rPh sb="4" eb="5">
      <t>ネン</t>
    </rPh>
    <rPh sb="5" eb="7">
      <t>ジッセキ</t>
    </rPh>
    <phoneticPr fontId="1"/>
  </si>
  <si>
    <t>入会金・年会費</t>
    <rPh sb="0" eb="3">
      <t>ニュウカイキン</t>
    </rPh>
    <rPh sb="4" eb="7">
      <t>ネンカイヒ</t>
    </rPh>
    <phoneticPr fontId="1"/>
  </si>
  <si>
    <t>３．入会金・年会費</t>
    <rPh sb="2" eb="5">
      <t>ニュウカイキン</t>
    </rPh>
    <rPh sb="6" eb="9">
      <t>ネンカイヒ</t>
    </rPh>
    <phoneticPr fontId="1"/>
  </si>
  <si>
    <t>有料職業紹介（新規事業）</t>
    <rPh sb="0" eb="2">
      <t>ユウリョウ</t>
    </rPh>
    <rPh sb="2" eb="4">
      <t>ショクギョウ</t>
    </rPh>
    <rPh sb="4" eb="6">
      <t>ショウカイ</t>
    </rPh>
    <rPh sb="7" eb="9">
      <t>シンキ</t>
    </rPh>
    <rPh sb="9" eb="11">
      <t>ジギョウ</t>
    </rPh>
    <phoneticPr fontId="1"/>
  </si>
  <si>
    <t>-</t>
    <phoneticPr fontId="1"/>
  </si>
  <si>
    <t>2015年計画</t>
    <rPh sb="4" eb="5">
      <t>ネン</t>
    </rPh>
    <rPh sb="5" eb="7">
      <t>ケイカク</t>
    </rPh>
    <phoneticPr fontId="1"/>
  </si>
  <si>
    <t>2016年計画</t>
    <rPh sb="4" eb="5">
      <t>ネン</t>
    </rPh>
    <rPh sb="5" eb="7">
      <t>ケイカク</t>
    </rPh>
    <phoneticPr fontId="1"/>
  </si>
  <si>
    <t>2017年計画</t>
    <rPh sb="4" eb="5">
      <t>ネン</t>
    </rPh>
    <rPh sb="5" eb="7">
      <t>ケイカク</t>
    </rPh>
    <phoneticPr fontId="1"/>
  </si>
  <si>
    <t>2018年計画</t>
    <rPh sb="4" eb="5">
      <t>ネン</t>
    </rPh>
    <rPh sb="5" eb="7">
      <t>ケイカク</t>
    </rPh>
    <phoneticPr fontId="1"/>
  </si>
  <si>
    <t>2019年計画</t>
    <rPh sb="4" eb="5">
      <t>ネン</t>
    </rPh>
    <rPh sb="5" eb="7">
      <t>ケイカク</t>
    </rPh>
    <phoneticPr fontId="1"/>
  </si>
  <si>
    <t>2020年計画</t>
    <rPh sb="4" eb="5">
      <t>ネン</t>
    </rPh>
    <rPh sb="5" eb="7">
      <t>ケイカク</t>
    </rPh>
    <phoneticPr fontId="1"/>
  </si>
  <si>
    <t>予備校事業</t>
    <phoneticPr fontId="1"/>
  </si>
  <si>
    <t>１．日本文化の担い手等育成事業</t>
    <rPh sb="2" eb="4">
      <t>ニホン</t>
    </rPh>
    <rPh sb="4" eb="6">
      <t>ブンカ</t>
    </rPh>
    <rPh sb="7" eb="8">
      <t>ニナ</t>
    </rPh>
    <rPh sb="9" eb="10">
      <t>テ</t>
    </rPh>
    <rPh sb="10" eb="11">
      <t>トウ</t>
    </rPh>
    <rPh sb="11" eb="13">
      <t>イクセイ</t>
    </rPh>
    <rPh sb="13" eb="15">
      <t>ジギョウ</t>
    </rPh>
    <phoneticPr fontId="1"/>
  </si>
  <si>
    <t>２．ガイド・体験・職業紹介事業</t>
    <rPh sb="6" eb="8">
      <t>タイケン</t>
    </rPh>
    <rPh sb="9" eb="11">
      <t>ショクギョウ</t>
    </rPh>
    <rPh sb="11" eb="13">
      <t>ショウカイ</t>
    </rPh>
    <rPh sb="13" eb="1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</si>
</sst>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i/>
      <sz val="14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vertical="center"/>
    </xf>
    <xf numFmtId="9" fontId="6" fillId="2" borderId="16" xfId="2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9" fontId="4" fillId="0" borderId="13" xfId="0" applyNumberFormat="1" applyFont="1" applyFill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9" fontId="5" fillId="0" borderId="13" xfId="0" applyNumberFormat="1" applyFont="1" applyFill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9" fontId="5" fillId="0" borderId="5" xfId="0" applyNumberFormat="1" applyFont="1" applyFill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9" fontId="6" fillId="2" borderId="35" xfId="2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9" fontId="6" fillId="2" borderId="37" xfId="2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9" fontId="6" fillId="2" borderId="38" xfId="2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39" xfId="0" applyNumberFormat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9" fontId="5" fillId="0" borderId="39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5" fillId="0" borderId="37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76" fontId="6" fillId="2" borderId="9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66"/>
      <color rgb="FFFF66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view="pageBreakPreview" zoomScale="85" zoomScaleNormal="100" zoomScaleSheetLayoutView="85" workbookViewId="0">
      <selection activeCell="A25" sqref="A25"/>
    </sheetView>
  </sheetViews>
  <sheetFormatPr defaultRowHeight="14.25" x14ac:dyDescent="0.15"/>
  <cols>
    <col min="1" max="1" width="3.125" style="1" customWidth="1"/>
    <col min="2" max="2" width="15.125" style="1" customWidth="1"/>
    <col min="3" max="8" width="18.625" style="1" customWidth="1"/>
    <col min="9" max="16384" width="9" style="1"/>
  </cols>
  <sheetData>
    <row r="1" spans="1:8" ht="18.75" x14ac:dyDescent="0.15">
      <c r="A1" s="66" t="s">
        <v>8</v>
      </c>
      <c r="B1" s="66"/>
      <c r="C1" s="66"/>
      <c r="D1" s="66"/>
      <c r="E1" s="66"/>
      <c r="F1" s="66"/>
      <c r="G1" s="66"/>
      <c r="H1" s="66"/>
    </row>
    <row r="3" spans="1:8" ht="18.95" customHeight="1" x14ac:dyDescent="0.15">
      <c r="A3" s="67" t="s">
        <v>28</v>
      </c>
      <c r="B3" s="67"/>
      <c r="C3" s="67"/>
      <c r="D3" s="67"/>
      <c r="E3" s="67"/>
      <c r="F3" s="67"/>
      <c r="G3" s="67"/>
      <c r="H3" s="67"/>
    </row>
    <row r="4" spans="1:8" ht="18.95" customHeight="1" thickBot="1" x14ac:dyDescent="0.2">
      <c r="A4" s="2"/>
      <c r="B4" s="2"/>
      <c r="C4" s="2"/>
      <c r="D4" s="2"/>
      <c r="E4" s="2"/>
      <c r="F4" s="2"/>
      <c r="G4" s="2"/>
      <c r="H4" s="2"/>
    </row>
    <row r="5" spans="1:8" ht="18.95" customHeight="1" x14ac:dyDescent="0.15">
      <c r="A5" s="3"/>
      <c r="B5" s="68"/>
      <c r="C5" s="72" t="s">
        <v>11</v>
      </c>
      <c r="D5" s="62"/>
      <c r="E5" s="72" t="s">
        <v>27</v>
      </c>
      <c r="F5" s="62"/>
      <c r="G5" s="61" t="s">
        <v>12</v>
      </c>
      <c r="H5" s="62"/>
    </row>
    <row r="6" spans="1:8" ht="18.95" customHeight="1" thickBot="1" x14ac:dyDescent="0.2">
      <c r="A6" s="4"/>
      <c r="B6" s="69"/>
      <c r="C6" s="5" t="s">
        <v>6</v>
      </c>
      <c r="D6" s="6" t="s">
        <v>9</v>
      </c>
      <c r="E6" s="5" t="s">
        <v>6</v>
      </c>
      <c r="F6" s="6" t="s">
        <v>9</v>
      </c>
      <c r="G6" s="7" t="s">
        <v>6</v>
      </c>
      <c r="H6" s="6" t="s">
        <v>9</v>
      </c>
    </row>
    <row r="7" spans="1:8" ht="18.95" customHeight="1" x14ac:dyDescent="0.15">
      <c r="A7" s="4"/>
      <c r="B7" s="8" t="s">
        <v>7</v>
      </c>
      <c r="C7" s="9">
        <v>2714256</v>
      </c>
      <c r="D7" s="10" t="s">
        <v>14</v>
      </c>
      <c r="E7" s="11" t="s">
        <v>14</v>
      </c>
      <c r="F7" s="10" t="s">
        <v>14</v>
      </c>
      <c r="G7" s="12" t="s">
        <v>14</v>
      </c>
      <c r="H7" s="10" t="s">
        <v>14</v>
      </c>
    </row>
    <row r="8" spans="1:8" ht="18.95" customHeight="1" x14ac:dyDescent="0.15">
      <c r="A8" s="4"/>
      <c r="B8" s="13" t="s">
        <v>0</v>
      </c>
      <c r="C8" s="14">
        <v>8878703</v>
      </c>
      <c r="D8" s="15">
        <f>C8/C7</f>
        <v>3.2711369156041288</v>
      </c>
      <c r="E8" s="16" t="s">
        <v>14</v>
      </c>
      <c r="F8" s="15" t="s">
        <v>14</v>
      </c>
      <c r="G8" s="17" t="s">
        <v>14</v>
      </c>
      <c r="H8" s="15" t="s">
        <v>14</v>
      </c>
    </row>
    <row r="9" spans="1:8" ht="18.95" customHeight="1" x14ac:dyDescent="0.15">
      <c r="A9" s="4"/>
      <c r="B9" s="13" t="s">
        <v>1</v>
      </c>
      <c r="C9" s="14">
        <v>8864354</v>
      </c>
      <c r="D9" s="15">
        <f>C9/C8</f>
        <v>0.99838388557427815</v>
      </c>
      <c r="E9" s="16" t="s">
        <v>14</v>
      </c>
      <c r="F9" s="15" t="s">
        <v>14</v>
      </c>
      <c r="G9" s="17" t="s">
        <v>14</v>
      </c>
      <c r="H9" s="15" t="s">
        <v>14</v>
      </c>
    </row>
    <row r="10" spans="1:8" ht="18.95" customHeight="1" x14ac:dyDescent="0.15">
      <c r="A10" s="4"/>
      <c r="B10" s="13" t="s">
        <v>2</v>
      </c>
      <c r="C10" s="14">
        <v>8977859</v>
      </c>
      <c r="D10" s="15">
        <f>C10/C9</f>
        <v>1.0128046555902439</v>
      </c>
      <c r="E10" s="16" t="s">
        <v>14</v>
      </c>
      <c r="F10" s="15" t="s">
        <v>14</v>
      </c>
      <c r="G10" s="17" t="s">
        <v>14</v>
      </c>
      <c r="H10" s="15" t="s">
        <v>14</v>
      </c>
    </row>
    <row r="11" spans="1:8" ht="18.95" customHeight="1" x14ac:dyDescent="0.15">
      <c r="A11" s="4"/>
      <c r="B11" s="13" t="s">
        <v>3</v>
      </c>
      <c r="C11" s="14">
        <v>5870266</v>
      </c>
      <c r="D11" s="15">
        <f>C11/C10</f>
        <v>0.6538603468822578</v>
      </c>
      <c r="E11" s="14">
        <v>4202200</v>
      </c>
      <c r="F11" s="15" t="s">
        <v>14</v>
      </c>
      <c r="G11" s="17" t="s">
        <v>14</v>
      </c>
      <c r="H11" s="15" t="s">
        <v>14</v>
      </c>
    </row>
    <row r="12" spans="1:8" ht="18.95" customHeight="1" thickBot="1" x14ac:dyDescent="0.2">
      <c r="A12" s="4"/>
      <c r="B12" s="18" t="s">
        <v>5</v>
      </c>
      <c r="C12" s="19">
        <v>11251780</v>
      </c>
      <c r="D12" s="20">
        <f>C12/C11</f>
        <v>1.9167410812389081</v>
      </c>
      <c r="E12" s="19">
        <v>6218530</v>
      </c>
      <c r="F12" s="20">
        <f>E12/E11</f>
        <v>1.4798272333539575</v>
      </c>
      <c r="G12" s="21">
        <v>1047670</v>
      </c>
      <c r="H12" s="20" t="s">
        <v>14</v>
      </c>
    </row>
    <row r="13" spans="1:8" ht="18.95" customHeight="1" thickTop="1" x14ac:dyDescent="0.15">
      <c r="A13" s="4"/>
      <c r="B13" s="22" t="s">
        <v>15</v>
      </c>
      <c r="C13" s="23">
        <f>C12*D13</f>
        <v>13502136</v>
      </c>
      <c r="D13" s="24">
        <v>1.2</v>
      </c>
      <c r="E13" s="23">
        <f>E12*F13</f>
        <v>7773162.5</v>
      </c>
      <c r="F13" s="24">
        <v>1.25</v>
      </c>
      <c r="G13" s="25">
        <f>G12*H13</f>
        <v>1257204</v>
      </c>
      <c r="H13" s="24">
        <v>1.2</v>
      </c>
    </row>
    <row r="14" spans="1:8" ht="18.95" customHeight="1" x14ac:dyDescent="0.15">
      <c r="A14" s="4"/>
      <c r="B14" s="22" t="s">
        <v>16</v>
      </c>
      <c r="C14" s="23">
        <v>24975040</v>
      </c>
      <c r="D14" s="24">
        <f>C14/C12</f>
        <v>2.2196523572270341</v>
      </c>
      <c r="E14" s="23">
        <v>10807080</v>
      </c>
      <c r="F14" s="24">
        <f>E14/E12</f>
        <v>1.7378833904475817</v>
      </c>
      <c r="G14" s="25">
        <v>2716792</v>
      </c>
      <c r="H14" s="24">
        <f>G14/G12</f>
        <v>2.5931753319270383</v>
      </c>
    </row>
    <row r="15" spans="1:8" ht="18.95" customHeight="1" x14ac:dyDescent="0.15">
      <c r="A15" s="4"/>
      <c r="B15" s="26"/>
      <c r="C15" s="27"/>
      <c r="D15" s="28"/>
      <c r="E15" s="27"/>
      <c r="F15" s="28"/>
      <c r="G15" s="29"/>
      <c r="H15" s="28"/>
    </row>
    <row r="16" spans="1:8" ht="18.95" customHeight="1" x14ac:dyDescent="0.15">
      <c r="A16" s="4"/>
      <c r="B16" s="30" t="s">
        <v>21</v>
      </c>
      <c r="C16" s="31">
        <v>30900000</v>
      </c>
      <c r="D16" s="32">
        <f>C16/C14</f>
        <v>1.2372352556792703</v>
      </c>
      <c r="E16" s="31">
        <v>12000000</v>
      </c>
      <c r="F16" s="32">
        <f>E16/E14</f>
        <v>1.110383193239987</v>
      </c>
      <c r="G16" s="33">
        <v>4000000</v>
      </c>
      <c r="H16" s="32">
        <f>G16/G14</f>
        <v>1.4723247123813674</v>
      </c>
    </row>
    <row r="17" spans="1:8" ht="18.95" customHeight="1" x14ac:dyDescent="0.15">
      <c r="A17" s="4"/>
      <c r="B17" s="30" t="s">
        <v>22</v>
      </c>
      <c r="C17" s="31">
        <f>C16*D17</f>
        <v>37080000</v>
      </c>
      <c r="D17" s="32">
        <v>1.2</v>
      </c>
      <c r="E17" s="31">
        <f>E16*F17</f>
        <v>13200000.000000002</v>
      </c>
      <c r="F17" s="32">
        <v>1.1000000000000001</v>
      </c>
      <c r="G17" s="33">
        <f t="shared" ref="G17:G21" si="0">G16*H17</f>
        <v>4800000</v>
      </c>
      <c r="H17" s="32">
        <v>1.2</v>
      </c>
    </row>
    <row r="18" spans="1:8" ht="18.95" customHeight="1" x14ac:dyDescent="0.15">
      <c r="A18" s="4"/>
      <c r="B18" s="30" t="s">
        <v>23</v>
      </c>
      <c r="C18" s="31">
        <f t="shared" ref="C18:C21" si="1">C17*D18</f>
        <v>44496000</v>
      </c>
      <c r="D18" s="32">
        <v>1.2</v>
      </c>
      <c r="E18" s="31">
        <f t="shared" ref="E18:E21" si="2">E17*F18</f>
        <v>14520000.000000004</v>
      </c>
      <c r="F18" s="32">
        <v>1.1000000000000001</v>
      </c>
      <c r="G18" s="33">
        <f t="shared" si="0"/>
        <v>5760000</v>
      </c>
      <c r="H18" s="32">
        <v>1.2</v>
      </c>
    </row>
    <row r="19" spans="1:8" ht="18.95" customHeight="1" x14ac:dyDescent="0.15">
      <c r="A19" s="4"/>
      <c r="B19" s="30" t="s">
        <v>24</v>
      </c>
      <c r="C19" s="31">
        <f t="shared" si="1"/>
        <v>53395200</v>
      </c>
      <c r="D19" s="32">
        <v>1.2</v>
      </c>
      <c r="E19" s="31">
        <f t="shared" si="2"/>
        <v>15972000.000000006</v>
      </c>
      <c r="F19" s="32">
        <v>1.1000000000000001</v>
      </c>
      <c r="G19" s="33">
        <f t="shared" si="0"/>
        <v>6912000</v>
      </c>
      <c r="H19" s="32">
        <v>1.2</v>
      </c>
    </row>
    <row r="20" spans="1:8" ht="18.95" customHeight="1" x14ac:dyDescent="0.15">
      <c r="A20" s="4"/>
      <c r="B20" s="30" t="s">
        <v>25</v>
      </c>
      <c r="C20" s="31">
        <f t="shared" si="1"/>
        <v>64074240</v>
      </c>
      <c r="D20" s="32">
        <v>1.2</v>
      </c>
      <c r="E20" s="31">
        <f t="shared" si="2"/>
        <v>17569200.000000007</v>
      </c>
      <c r="F20" s="32">
        <v>1.1000000000000001</v>
      </c>
      <c r="G20" s="33">
        <f t="shared" si="0"/>
        <v>8294400</v>
      </c>
      <c r="H20" s="32">
        <v>1.2</v>
      </c>
    </row>
    <row r="21" spans="1:8" ht="18.95" customHeight="1" thickBot="1" x14ac:dyDescent="0.2">
      <c r="A21" s="4"/>
      <c r="B21" s="34" t="s">
        <v>26</v>
      </c>
      <c r="C21" s="35">
        <f t="shared" si="1"/>
        <v>76889088</v>
      </c>
      <c r="D21" s="36">
        <v>1.2</v>
      </c>
      <c r="E21" s="35">
        <f t="shared" si="2"/>
        <v>19326120.000000011</v>
      </c>
      <c r="F21" s="36">
        <v>1.1000000000000001</v>
      </c>
      <c r="G21" s="37">
        <f t="shared" si="0"/>
        <v>9953280</v>
      </c>
      <c r="H21" s="36">
        <v>1.2</v>
      </c>
    </row>
    <row r="22" spans="1:8" ht="18.95" customHeight="1" x14ac:dyDescent="0.15">
      <c r="A22" s="4"/>
      <c r="B22" s="4"/>
      <c r="C22" s="4"/>
      <c r="D22" s="4"/>
      <c r="E22" s="4"/>
      <c r="F22" s="4"/>
      <c r="G22" s="4"/>
      <c r="H22" s="4"/>
    </row>
    <row r="23" spans="1:8" ht="18.95" customHeight="1" x14ac:dyDescent="0.15">
      <c r="A23" s="4"/>
      <c r="B23" s="4"/>
      <c r="C23" s="4"/>
      <c r="D23" s="4"/>
      <c r="E23" s="4"/>
      <c r="F23" s="4"/>
      <c r="G23" s="4"/>
      <c r="H23" s="4"/>
    </row>
    <row r="24" spans="1:8" ht="18.95" customHeight="1" x14ac:dyDescent="0.15">
      <c r="A24" s="63" t="s">
        <v>29</v>
      </c>
      <c r="B24" s="63"/>
      <c r="C24" s="63"/>
      <c r="D24" s="63"/>
      <c r="E24" s="63"/>
      <c r="F24" s="63"/>
      <c r="G24" s="63"/>
      <c r="H24" s="63"/>
    </row>
    <row r="25" spans="1:8" ht="18.95" customHeight="1" thickBot="1" x14ac:dyDescent="0.2">
      <c r="A25" s="3"/>
      <c r="B25" s="3"/>
      <c r="C25" s="3"/>
      <c r="D25" s="3"/>
      <c r="E25" s="3"/>
      <c r="F25" s="3"/>
      <c r="G25" s="3"/>
      <c r="H25" s="3"/>
    </row>
    <row r="26" spans="1:8" ht="18.95" customHeight="1" x14ac:dyDescent="0.15">
      <c r="A26" s="3"/>
      <c r="B26" s="70"/>
      <c r="C26" s="72" t="s">
        <v>10</v>
      </c>
      <c r="D26" s="62"/>
      <c r="E26" s="61" t="s">
        <v>13</v>
      </c>
      <c r="F26" s="73"/>
      <c r="G26" s="72" t="s">
        <v>19</v>
      </c>
      <c r="H26" s="62"/>
    </row>
    <row r="27" spans="1:8" ht="18.95" customHeight="1" thickBot="1" x14ac:dyDescent="0.2">
      <c r="A27" s="4"/>
      <c r="B27" s="71"/>
      <c r="C27" s="5" t="s">
        <v>6</v>
      </c>
      <c r="D27" s="6" t="s">
        <v>9</v>
      </c>
      <c r="E27" s="7" t="s">
        <v>6</v>
      </c>
      <c r="F27" s="38" t="s">
        <v>9</v>
      </c>
      <c r="G27" s="5" t="s">
        <v>6</v>
      </c>
      <c r="H27" s="6" t="s">
        <v>9</v>
      </c>
    </row>
    <row r="28" spans="1:8" ht="18.95" customHeight="1" x14ac:dyDescent="0.15">
      <c r="A28" s="4"/>
      <c r="B28" s="39" t="s">
        <v>7</v>
      </c>
      <c r="C28" s="9">
        <v>1032000</v>
      </c>
      <c r="D28" s="10" t="s">
        <v>4</v>
      </c>
      <c r="E28" s="12" t="s">
        <v>4</v>
      </c>
      <c r="F28" s="40" t="s">
        <v>4</v>
      </c>
      <c r="G28" s="11" t="s">
        <v>4</v>
      </c>
      <c r="H28" s="10" t="s">
        <v>4</v>
      </c>
    </row>
    <row r="29" spans="1:8" ht="18.95" customHeight="1" x14ac:dyDescent="0.15">
      <c r="A29" s="4"/>
      <c r="B29" s="41" t="s">
        <v>0</v>
      </c>
      <c r="C29" s="14">
        <v>1289560</v>
      </c>
      <c r="D29" s="15">
        <f>C29/C28</f>
        <v>1.2495736434108526</v>
      </c>
      <c r="E29" s="17" t="s">
        <v>4</v>
      </c>
      <c r="F29" s="42" t="s">
        <v>4</v>
      </c>
      <c r="G29" s="16" t="s">
        <v>4</v>
      </c>
      <c r="H29" s="15" t="s">
        <v>4</v>
      </c>
    </row>
    <row r="30" spans="1:8" ht="18.95" customHeight="1" x14ac:dyDescent="0.15">
      <c r="A30" s="4"/>
      <c r="B30" s="41" t="s">
        <v>1</v>
      </c>
      <c r="C30" s="14">
        <v>4070670</v>
      </c>
      <c r="D30" s="15">
        <f>C30/C29</f>
        <v>3.1566348211793169</v>
      </c>
      <c r="E30" s="17" t="s">
        <v>4</v>
      </c>
      <c r="F30" s="42" t="s">
        <v>4</v>
      </c>
      <c r="G30" s="16" t="s">
        <v>4</v>
      </c>
      <c r="H30" s="15" t="s">
        <v>4</v>
      </c>
    </row>
    <row r="31" spans="1:8" ht="18.95" customHeight="1" x14ac:dyDescent="0.15">
      <c r="A31" s="4"/>
      <c r="B31" s="41" t="s">
        <v>2</v>
      </c>
      <c r="C31" s="14">
        <v>3853286</v>
      </c>
      <c r="D31" s="15">
        <f>C31/C30</f>
        <v>0.94659748886546935</v>
      </c>
      <c r="E31" s="17" t="s">
        <v>4</v>
      </c>
      <c r="F31" s="42" t="s">
        <v>4</v>
      </c>
      <c r="G31" s="16" t="s">
        <v>4</v>
      </c>
      <c r="H31" s="15" t="s">
        <v>4</v>
      </c>
    </row>
    <row r="32" spans="1:8" ht="18.95" customHeight="1" x14ac:dyDescent="0.15">
      <c r="A32" s="4"/>
      <c r="B32" s="41" t="s">
        <v>3</v>
      </c>
      <c r="C32" s="14">
        <v>12561194</v>
      </c>
      <c r="D32" s="15">
        <f>C32/C31</f>
        <v>3.2598654758561914</v>
      </c>
      <c r="E32" s="17" t="s">
        <v>4</v>
      </c>
      <c r="F32" s="42" t="s">
        <v>4</v>
      </c>
      <c r="G32" s="16" t="s">
        <v>4</v>
      </c>
      <c r="H32" s="15" t="s">
        <v>4</v>
      </c>
    </row>
    <row r="33" spans="1:8" ht="18.95" customHeight="1" thickBot="1" x14ac:dyDescent="0.2">
      <c r="A33" s="4"/>
      <c r="B33" s="43" t="s">
        <v>5</v>
      </c>
      <c r="C33" s="19">
        <v>26356009</v>
      </c>
      <c r="D33" s="20">
        <f>C33/C32</f>
        <v>2.0982088963835763</v>
      </c>
      <c r="E33" s="44" t="s">
        <v>4</v>
      </c>
      <c r="F33" s="45" t="s">
        <v>4</v>
      </c>
      <c r="G33" s="46" t="s">
        <v>4</v>
      </c>
      <c r="H33" s="20" t="s">
        <v>4</v>
      </c>
    </row>
    <row r="34" spans="1:8" ht="18.95" customHeight="1" thickTop="1" x14ac:dyDescent="0.15">
      <c r="A34" s="4"/>
      <c r="B34" s="47" t="s">
        <v>15</v>
      </c>
      <c r="C34" s="23">
        <f>C33*1.5</f>
        <v>39534013.5</v>
      </c>
      <c r="D34" s="24">
        <v>1.5</v>
      </c>
      <c r="E34" s="25">
        <v>6640000</v>
      </c>
      <c r="F34" s="48" t="s">
        <v>14</v>
      </c>
      <c r="G34" s="49" t="s">
        <v>20</v>
      </c>
      <c r="H34" s="24" t="s">
        <v>14</v>
      </c>
    </row>
    <row r="35" spans="1:8" ht="18.95" customHeight="1" x14ac:dyDescent="0.15">
      <c r="A35" s="4"/>
      <c r="B35" s="47" t="s">
        <v>16</v>
      </c>
      <c r="C35" s="23">
        <v>45191155</v>
      </c>
      <c r="D35" s="24">
        <f>C35/C33</f>
        <v>1.7146433285859024</v>
      </c>
      <c r="E35" s="25">
        <v>0</v>
      </c>
      <c r="F35" s="48" t="s">
        <v>14</v>
      </c>
      <c r="G35" s="23">
        <v>3819000</v>
      </c>
      <c r="H35" s="24" t="s">
        <v>14</v>
      </c>
    </row>
    <row r="36" spans="1:8" ht="18.95" customHeight="1" x14ac:dyDescent="0.15">
      <c r="A36" s="4"/>
      <c r="B36" s="50"/>
      <c r="C36" s="27"/>
      <c r="D36" s="28"/>
      <c r="E36" s="29"/>
      <c r="F36" s="51"/>
      <c r="G36" s="27"/>
      <c r="H36" s="28"/>
    </row>
    <row r="37" spans="1:8" ht="18.95" customHeight="1" x14ac:dyDescent="0.15">
      <c r="A37" s="4"/>
      <c r="B37" s="52" t="s">
        <v>21</v>
      </c>
      <c r="C37" s="31">
        <v>60000000</v>
      </c>
      <c r="D37" s="32">
        <f>C37/C35</f>
        <v>1.3276934391254218</v>
      </c>
      <c r="E37" s="33">
        <v>2616000</v>
      </c>
      <c r="F37" s="53"/>
      <c r="G37" s="31">
        <v>5000000</v>
      </c>
      <c r="H37" s="32">
        <f>G37/G35</f>
        <v>1.3092432573972244</v>
      </c>
    </row>
    <row r="38" spans="1:8" ht="18.95" customHeight="1" x14ac:dyDescent="0.15">
      <c r="A38" s="4"/>
      <c r="B38" s="52" t="s">
        <v>22</v>
      </c>
      <c r="C38" s="31">
        <f>C37*D38</f>
        <v>72000000</v>
      </c>
      <c r="D38" s="32">
        <v>1.2</v>
      </c>
      <c r="E38" s="33">
        <f>E37*F38</f>
        <v>5232000</v>
      </c>
      <c r="F38" s="53">
        <v>2</v>
      </c>
      <c r="G38" s="31">
        <f>G37*H38</f>
        <v>6000000</v>
      </c>
      <c r="H38" s="32">
        <v>1.2</v>
      </c>
    </row>
    <row r="39" spans="1:8" ht="18.95" customHeight="1" x14ac:dyDescent="0.15">
      <c r="A39" s="4"/>
      <c r="B39" s="52" t="s">
        <v>23</v>
      </c>
      <c r="C39" s="31">
        <f t="shared" ref="C39:C42" si="3">C38*D39</f>
        <v>86400000</v>
      </c>
      <c r="D39" s="32">
        <v>1.2</v>
      </c>
      <c r="E39" s="33">
        <f t="shared" ref="E39:E42" si="4">E38*F39</f>
        <v>10464000</v>
      </c>
      <c r="F39" s="53">
        <v>2</v>
      </c>
      <c r="G39" s="31">
        <f t="shared" ref="G39:G42" si="5">G38*H39</f>
        <v>7200000</v>
      </c>
      <c r="H39" s="32">
        <v>1.2</v>
      </c>
    </row>
    <row r="40" spans="1:8" ht="18.95" customHeight="1" x14ac:dyDescent="0.15">
      <c r="A40" s="4"/>
      <c r="B40" s="52" t="s">
        <v>24</v>
      </c>
      <c r="C40" s="31">
        <f t="shared" si="3"/>
        <v>103680000</v>
      </c>
      <c r="D40" s="32">
        <v>1.2</v>
      </c>
      <c r="E40" s="33">
        <f t="shared" si="4"/>
        <v>15696000</v>
      </c>
      <c r="F40" s="53">
        <v>1.5</v>
      </c>
      <c r="G40" s="31">
        <f t="shared" si="5"/>
        <v>8640000</v>
      </c>
      <c r="H40" s="32">
        <v>1.2</v>
      </c>
    </row>
    <row r="41" spans="1:8" ht="18.95" customHeight="1" x14ac:dyDescent="0.15">
      <c r="A41" s="4"/>
      <c r="B41" s="52" t="s">
        <v>25</v>
      </c>
      <c r="C41" s="31">
        <f t="shared" si="3"/>
        <v>124416000</v>
      </c>
      <c r="D41" s="32">
        <v>1.2</v>
      </c>
      <c r="E41" s="33">
        <f t="shared" si="4"/>
        <v>23544000</v>
      </c>
      <c r="F41" s="53">
        <v>1.5</v>
      </c>
      <c r="G41" s="31">
        <f t="shared" si="5"/>
        <v>10368000</v>
      </c>
      <c r="H41" s="32">
        <v>1.2</v>
      </c>
    </row>
    <row r="42" spans="1:8" ht="18.95" customHeight="1" thickBot="1" x14ac:dyDescent="0.2">
      <c r="A42" s="4"/>
      <c r="B42" s="54" t="s">
        <v>26</v>
      </c>
      <c r="C42" s="35">
        <f t="shared" si="3"/>
        <v>149299200</v>
      </c>
      <c r="D42" s="36">
        <v>1.2</v>
      </c>
      <c r="E42" s="37">
        <f t="shared" si="4"/>
        <v>29430000</v>
      </c>
      <c r="F42" s="55">
        <v>1.25</v>
      </c>
      <c r="G42" s="35">
        <f t="shared" si="5"/>
        <v>12441600</v>
      </c>
      <c r="H42" s="36">
        <v>1.2</v>
      </c>
    </row>
    <row r="43" spans="1:8" ht="18.95" customHeight="1" x14ac:dyDescent="0.15">
      <c r="A43" s="4"/>
      <c r="B43" s="3"/>
      <c r="C43" s="56"/>
      <c r="D43" s="56"/>
      <c r="E43" s="56"/>
      <c r="F43" s="56"/>
      <c r="G43" s="56"/>
      <c r="H43" s="56"/>
    </row>
    <row r="44" spans="1:8" ht="18.95" customHeight="1" x14ac:dyDescent="0.15">
      <c r="A44" s="4"/>
      <c r="B44" s="57"/>
      <c r="C44" s="58"/>
      <c r="D44" s="58"/>
      <c r="E44" s="58"/>
      <c r="F44" s="58"/>
      <c r="G44" s="58"/>
      <c r="H44" s="58"/>
    </row>
    <row r="45" spans="1:8" ht="18.95" customHeight="1" x14ac:dyDescent="0.15">
      <c r="A45" s="63" t="s">
        <v>18</v>
      </c>
      <c r="B45" s="63"/>
      <c r="C45" s="63"/>
      <c r="D45" s="63"/>
      <c r="E45" s="63"/>
      <c r="F45" s="63"/>
      <c r="G45" s="63"/>
      <c r="H45" s="63"/>
    </row>
    <row r="46" spans="1:8" ht="18.95" customHeight="1" thickBot="1" x14ac:dyDescent="0.2">
      <c r="A46" s="3"/>
      <c r="B46" s="3"/>
      <c r="C46" s="3"/>
      <c r="D46" s="3"/>
      <c r="E46" s="3"/>
      <c r="F46" s="3"/>
      <c r="G46" s="3"/>
      <c r="H46" s="3"/>
    </row>
    <row r="47" spans="1:8" ht="18.95" customHeight="1" x14ac:dyDescent="0.15">
      <c r="A47" s="3"/>
      <c r="B47" s="64"/>
      <c r="C47" s="61" t="s">
        <v>17</v>
      </c>
      <c r="D47" s="62"/>
      <c r="E47" s="3"/>
      <c r="F47" s="3"/>
      <c r="G47" s="3"/>
      <c r="H47" s="3"/>
    </row>
    <row r="48" spans="1:8" ht="18.95" customHeight="1" thickBot="1" x14ac:dyDescent="0.2">
      <c r="A48" s="4"/>
      <c r="B48" s="65"/>
      <c r="C48" s="7" t="s">
        <v>6</v>
      </c>
      <c r="D48" s="6" t="s">
        <v>9</v>
      </c>
      <c r="E48" s="4"/>
      <c r="F48" s="4"/>
      <c r="G48" s="4"/>
      <c r="H48" s="4"/>
    </row>
    <row r="49" spans="1:8" ht="18.95" customHeight="1" x14ac:dyDescent="0.15">
      <c r="A49" s="4"/>
      <c r="B49" s="39" t="s">
        <v>7</v>
      </c>
      <c r="C49" s="59">
        <v>1099200</v>
      </c>
      <c r="D49" s="10" t="s">
        <v>4</v>
      </c>
      <c r="E49" s="4"/>
      <c r="F49" s="4"/>
      <c r="G49" s="4"/>
      <c r="H49" s="4"/>
    </row>
    <row r="50" spans="1:8" ht="18.95" customHeight="1" x14ac:dyDescent="0.15">
      <c r="A50" s="4"/>
      <c r="B50" s="41" t="s">
        <v>0</v>
      </c>
      <c r="C50" s="60">
        <v>1253000</v>
      </c>
      <c r="D50" s="15">
        <f>C50/C49</f>
        <v>1.139919941775837</v>
      </c>
      <c r="E50" s="4"/>
      <c r="F50" s="4"/>
      <c r="G50" s="4"/>
      <c r="H50" s="4"/>
    </row>
    <row r="51" spans="1:8" ht="18.95" customHeight="1" x14ac:dyDescent="0.15">
      <c r="A51" s="4"/>
      <c r="B51" s="41" t="s">
        <v>1</v>
      </c>
      <c r="C51" s="60">
        <v>2375000</v>
      </c>
      <c r="D51" s="15">
        <f>C51/C50</f>
        <v>1.8954509177972865</v>
      </c>
      <c r="E51" s="4"/>
      <c r="F51" s="4"/>
      <c r="G51" s="4"/>
      <c r="H51" s="4"/>
    </row>
    <row r="52" spans="1:8" ht="18.95" customHeight="1" x14ac:dyDescent="0.15">
      <c r="A52" s="4"/>
      <c r="B52" s="41" t="s">
        <v>2</v>
      </c>
      <c r="C52" s="60">
        <v>2657000</v>
      </c>
      <c r="D52" s="15">
        <f>C52/C51</f>
        <v>1.1187368421052633</v>
      </c>
      <c r="E52" s="4"/>
      <c r="F52" s="4"/>
      <c r="G52" s="4"/>
      <c r="H52" s="4"/>
    </row>
    <row r="53" spans="1:8" ht="18.95" customHeight="1" x14ac:dyDescent="0.15">
      <c r="A53" s="4"/>
      <c r="B53" s="41" t="s">
        <v>3</v>
      </c>
      <c r="C53" s="60">
        <v>3293310</v>
      </c>
      <c r="D53" s="15">
        <f>C53/C52</f>
        <v>1.2394843808806926</v>
      </c>
      <c r="E53" s="4"/>
      <c r="F53" s="4"/>
      <c r="G53" s="4"/>
      <c r="H53" s="4"/>
    </row>
    <row r="54" spans="1:8" ht="18.95" customHeight="1" thickBot="1" x14ac:dyDescent="0.2">
      <c r="A54" s="4"/>
      <c r="B54" s="43" t="s">
        <v>5</v>
      </c>
      <c r="C54" s="21">
        <v>4118000</v>
      </c>
      <c r="D54" s="20">
        <f>C54/C53</f>
        <v>1.2504137175060956</v>
      </c>
      <c r="E54" s="4"/>
      <c r="F54" s="4"/>
      <c r="G54" s="4"/>
      <c r="H54" s="4"/>
    </row>
    <row r="55" spans="1:8" ht="18.95" customHeight="1" thickTop="1" x14ac:dyDescent="0.15">
      <c r="A55" s="4"/>
      <c r="B55" s="47" t="s">
        <v>15</v>
      </c>
      <c r="C55" s="25">
        <f>C54*D55</f>
        <v>4941600</v>
      </c>
      <c r="D55" s="24">
        <v>1.2</v>
      </c>
      <c r="E55" s="4"/>
      <c r="F55" s="4"/>
      <c r="G55" s="4"/>
      <c r="H55" s="4"/>
    </row>
    <row r="56" spans="1:8" ht="18.95" customHeight="1" x14ac:dyDescent="0.15">
      <c r="A56" s="4"/>
      <c r="B56" s="47" t="s">
        <v>16</v>
      </c>
      <c r="C56" s="25">
        <v>6529000</v>
      </c>
      <c r="D56" s="24">
        <f>C56/C54</f>
        <v>1.5854783875667799</v>
      </c>
      <c r="E56" s="4"/>
      <c r="F56" s="4"/>
      <c r="G56" s="4"/>
      <c r="H56" s="4"/>
    </row>
    <row r="57" spans="1:8" ht="18.95" customHeight="1" x14ac:dyDescent="0.15">
      <c r="A57" s="4"/>
      <c r="B57" s="50"/>
      <c r="C57" s="29"/>
      <c r="D57" s="28"/>
      <c r="E57" s="4"/>
      <c r="F57" s="4"/>
      <c r="G57" s="4"/>
      <c r="H57" s="4"/>
    </row>
    <row r="58" spans="1:8" ht="18.95" customHeight="1" x14ac:dyDescent="0.15">
      <c r="A58" s="4"/>
      <c r="B58" s="52" t="s">
        <v>21</v>
      </c>
      <c r="C58" s="33">
        <f>C56*D58</f>
        <v>7704220</v>
      </c>
      <c r="D58" s="32">
        <v>1.18</v>
      </c>
      <c r="E58" s="4"/>
      <c r="F58" s="4"/>
      <c r="G58" s="4"/>
      <c r="H58" s="4"/>
    </row>
    <row r="59" spans="1:8" ht="18.95" customHeight="1" x14ac:dyDescent="0.15">
      <c r="A59" s="4"/>
      <c r="B59" s="52" t="s">
        <v>22</v>
      </c>
      <c r="C59" s="33">
        <f t="shared" ref="C59:C63" si="6">C58*D59</f>
        <v>8936895.1999999993</v>
      </c>
      <c r="D59" s="32">
        <v>1.1599999999999999</v>
      </c>
      <c r="E59" s="4"/>
      <c r="F59" s="4"/>
      <c r="G59" s="4"/>
      <c r="H59" s="4"/>
    </row>
    <row r="60" spans="1:8" ht="18.95" customHeight="1" x14ac:dyDescent="0.15">
      <c r="A60" s="4"/>
      <c r="B60" s="52" t="s">
        <v>23</v>
      </c>
      <c r="C60" s="33">
        <f t="shared" si="6"/>
        <v>10188060.527999999</v>
      </c>
      <c r="D60" s="32">
        <v>1.1399999999999999</v>
      </c>
      <c r="E60" s="4"/>
      <c r="F60" s="4"/>
      <c r="G60" s="4"/>
      <c r="H60" s="4"/>
    </row>
    <row r="61" spans="1:8" ht="18.95" customHeight="1" x14ac:dyDescent="0.15">
      <c r="A61" s="4"/>
      <c r="B61" s="52" t="s">
        <v>24</v>
      </c>
      <c r="C61" s="33">
        <f t="shared" si="6"/>
        <v>11410627.79136</v>
      </c>
      <c r="D61" s="32">
        <v>1.1200000000000001</v>
      </c>
      <c r="E61" s="4"/>
      <c r="F61" s="4"/>
      <c r="G61" s="4"/>
      <c r="H61" s="4"/>
    </row>
    <row r="62" spans="1:8" ht="18.95" customHeight="1" x14ac:dyDescent="0.15">
      <c r="A62" s="4"/>
      <c r="B62" s="52" t="s">
        <v>25</v>
      </c>
      <c r="C62" s="33">
        <f t="shared" si="6"/>
        <v>12551690.570496</v>
      </c>
      <c r="D62" s="32">
        <v>1.1000000000000001</v>
      </c>
      <c r="E62" s="4"/>
      <c r="F62" s="4"/>
      <c r="G62" s="4"/>
      <c r="H62" s="4"/>
    </row>
    <row r="63" spans="1:8" ht="18.95" customHeight="1" thickBot="1" x14ac:dyDescent="0.2">
      <c r="A63" s="4"/>
      <c r="B63" s="54" t="s">
        <v>26</v>
      </c>
      <c r="C63" s="37">
        <f t="shared" si="6"/>
        <v>13806859.627545601</v>
      </c>
      <c r="D63" s="36">
        <v>1.1000000000000001</v>
      </c>
      <c r="E63" s="4"/>
      <c r="F63" s="4"/>
      <c r="G63" s="4"/>
      <c r="H63" s="4"/>
    </row>
    <row r="64" spans="1:8" ht="18.9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</sheetData>
  <mergeCells count="14">
    <mergeCell ref="C47:D47"/>
    <mergeCell ref="A45:H45"/>
    <mergeCell ref="B47:B48"/>
    <mergeCell ref="A1:H1"/>
    <mergeCell ref="A3:H3"/>
    <mergeCell ref="B5:B6"/>
    <mergeCell ref="A24:H24"/>
    <mergeCell ref="B26:B27"/>
    <mergeCell ref="C26:D26"/>
    <mergeCell ref="E26:F26"/>
    <mergeCell ref="G5:H5"/>
    <mergeCell ref="E5:F5"/>
    <mergeCell ref="C5:D5"/>
    <mergeCell ref="G26:H26"/>
  </mergeCells>
  <phoneticPr fontId="1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中期総合事業計画</vt:lpstr>
      <vt:lpstr>中期総合事業計画!Print_Area</vt:lpstr>
      <vt:lpstr>中期総合事業計画!Print_Titles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2015-01-26T05:11:04Z</dcterms:modified>
</cp:coreProperties>
</file>