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00\ijcee共有\12 総会理事会\2016年総会・理事会\2016年3月12日総会\議案\"/>
    </mc:Choice>
  </mc:AlternateContent>
  <bookViews>
    <workbookView xWindow="-12" yWindow="-12" windowWidth="17400" windowHeight="5340" tabRatio="939"/>
  </bookViews>
  <sheets>
    <sheet name="活動計算書" sheetId="13" r:id="rId1"/>
  </sheets>
  <definedNames>
    <definedName name="_xlnm.Print_Titles" localSheetId="0">活動計算書!$1:$5</definedName>
  </definedNames>
  <calcPr calcId="152511"/>
</workbook>
</file>

<file path=xl/calcChain.xml><?xml version="1.0" encoding="utf-8"?>
<calcChain xmlns="http://schemas.openxmlformats.org/spreadsheetml/2006/main">
  <c r="D9" i="13" l="1"/>
  <c r="D18" i="13" l="1"/>
  <c r="E19" i="13" s="1"/>
  <c r="C51" i="13"/>
  <c r="C47" i="13"/>
  <c r="C42" i="13"/>
  <c r="C27" i="13"/>
  <c r="D52" i="13" s="1"/>
  <c r="E53" i="13" s="1"/>
  <c r="E54" i="13" l="1"/>
</calcChain>
</file>

<file path=xl/sharedStrings.xml><?xml version="1.0" encoding="utf-8"?>
<sst xmlns="http://schemas.openxmlformats.org/spreadsheetml/2006/main" count="53" uniqueCount="49">
  <si>
    <t>特定非営利活動法人日本文化体験交流塾</t>
  </si>
  <si>
    <t>[税込]（単位：円）</t>
    <phoneticPr fontId="1"/>
  </si>
  <si>
    <t>【経常収益】</t>
  </si>
  <si>
    <t xml:space="preserve">  【受取会費】</t>
  </si>
  <si>
    <t xml:space="preserve">    入会金収入</t>
  </si>
  <si>
    <t xml:space="preserve">    年会費収入</t>
  </si>
  <si>
    <t xml:space="preserve">  【事業収益】</t>
  </si>
  <si>
    <t xml:space="preserve">    通訳案内士新人研修</t>
  </si>
  <si>
    <t xml:space="preserve">    ガイド研修(関東)</t>
  </si>
  <si>
    <t xml:space="preserve">    日本文化教室</t>
  </si>
  <si>
    <t xml:space="preserve">    ガイド研修(関西)</t>
  </si>
  <si>
    <t xml:space="preserve">    バス研修</t>
  </si>
  <si>
    <t xml:space="preserve">    通訳案内士試験対策・語学講座</t>
  </si>
  <si>
    <t xml:space="preserve">    出版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</si>
  <si>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</si>
  <si>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</si>
  <si>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</si>
  <si>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</si>
  <si>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講師謝礼</t>
  </si>
  <si>
    <t xml:space="preserve">      事業助手</t>
  </si>
  <si>
    <t xml:space="preserve">      企画手当</t>
  </si>
  <si>
    <t xml:space="preserve">      外注費</t>
  </si>
  <si>
    <t xml:space="preserve">        人件費計</t>
  </si>
  <si>
    <t xml:space="preserve">    （その他経費）</t>
  </si>
  <si>
    <t xml:space="preserve">      研修材料費</t>
  </si>
  <si>
    <t xml:space="preserve">      入館料・案内料</t>
  </si>
  <si>
    <t xml:space="preserve">      不動産賃借料</t>
  </si>
  <si>
    <t xml:space="preserve">      会議費</t>
  </si>
  <si>
    <t xml:space="preserve">      業務委託料(事務委託)</t>
  </si>
  <si>
    <t xml:space="preserve">      業務委託料(研修委託)</t>
  </si>
  <si>
    <t xml:space="preserve">      旅費交通費</t>
  </si>
  <si>
    <t xml:space="preserve">      事業支出</t>
  </si>
  <si>
    <t xml:space="preserve">      印刷費</t>
  </si>
  <si>
    <t xml:space="preserve">      広告宣伝費</t>
  </si>
  <si>
    <t xml:space="preserve">      広告宣伝費(Google)</t>
  </si>
  <si>
    <t xml:space="preserve">      支払手数料</t>
  </si>
  <si>
    <t xml:space="preserve">      雑費</t>
  </si>
  <si>
    <t xml:space="preserve">        その他経費計</t>
  </si>
  <si>
    <t xml:space="preserve">          事業費  計</t>
  </si>
  <si>
    <t xml:space="preserve">  【管理費】</t>
  </si>
  <si>
    <t xml:space="preserve">      事務雑給</t>
  </si>
  <si>
    <t xml:space="preserve">      通信費</t>
  </si>
  <si>
    <t xml:space="preserve">      事務用品費</t>
  </si>
  <si>
    <t xml:space="preserve">          管理費  計</t>
  </si>
  <si>
    <t xml:space="preserve">            経常費用  計</t>
  </si>
  <si>
    <t xml:space="preserve">              当期経常増減額</t>
  </si>
  <si>
    <t>第9期　特定非営利活動法人に係わる事業の会計収支予算書</t>
    <rPh sb="0" eb="1">
      <t>ダイ</t>
    </rPh>
    <rPh sb="2" eb="3">
      <t>キ</t>
    </rPh>
    <rPh sb="4" eb="6">
      <t>トクテイ</t>
    </rPh>
    <rPh sb="6" eb="9">
      <t>ヒエイリ</t>
    </rPh>
    <rPh sb="9" eb="11">
      <t>カツドウ</t>
    </rPh>
    <rPh sb="11" eb="13">
      <t>ホウジン</t>
    </rPh>
    <rPh sb="14" eb="15">
      <t>カカ</t>
    </rPh>
    <rPh sb="17" eb="19">
      <t>ジギョウ</t>
    </rPh>
    <rPh sb="20" eb="22">
      <t>カイケイ</t>
    </rPh>
    <rPh sb="22" eb="24">
      <t>シュウシ</t>
    </rPh>
    <rPh sb="24" eb="27">
      <t>ヨサンショ</t>
    </rPh>
    <phoneticPr fontId="1"/>
  </si>
  <si>
    <t>平成28年1月1日から平成28年12月31日まで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8" eb="19">
      <t>ガツ</t>
    </rPh>
    <rPh sb="21" eb="22">
      <t>ニチ</t>
    </rPh>
    <phoneticPr fontId="1"/>
  </si>
  <si>
    <t xml:space="preserve">   他団体との連携事業収入</t>
    <rPh sb="3" eb="4">
      <t>タ</t>
    </rPh>
    <rPh sb="4" eb="6">
      <t>ダンタイ</t>
    </rPh>
    <rPh sb="8" eb="10">
      <t>レンケイ</t>
    </rPh>
    <rPh sb="10" eb="12">
      <t>ジギョウ</t>
    </rPh>
    <rPh sb="12" eb="14">
      <t>シュウニュウ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</si>
</sst>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\ ;&quot;△ &quot;#,##0\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177" fontId="6" fillId="0" borderId="0" xfId="0" applyNumberFormat="1" applyFont="1" applyFill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 shrinkToFit="1"/>
    </xf>
    <xf numFmtId="49" fontId="0" fillId="0" borderId="1" xfId="0" applyNumberFormat="1" applyBorder="1" applyAlignment="1">
      <alignment horizontal="right" vertical="center" shrinkToFit="1"/>
    </xf>
    <xf numFmtId="49" fontId="5" fillId="0" borderId="1" xfId="0" applyNumberFormat="1" applyFont="1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4"/>
  <sheetViews>
    <sheetView tabSelected="1" zoomScale="84" zoomScaleNormal="84" workbookViewId="0">
      <pane xSplit="1" ySplit="5" topLeftCell="B6" activePane="bottomRight" state="frozen"/>
      <selection pane="topRight"/>
      <selection pane="bottomLeft"/>
      <selection pane="bottomRight" activeCell="B4" sqref="B4:C4"/>
    </sheetView>
  </sheetViews>
  <sheetFormatPr defaultColWidth="9" defaultRowHeight="13.2" x14ac:dyDescent="0.2"/>
  <cols>
    <col min="1" max="1" width="2.88671875" style="1" customWidth="1"/>
    <col min="2" max="2" width="45.6640625" style="2" customWidth="1"/>
    <col min="3" max="4" width="15.6640625" style="3" customWidth="1"/>
    <col min="5" max="5" width="15.6640625" style="2" customWidth="1"/>
    <col min="6" max="16384" width="9" style="1"/>
  </cols>
  <sheetData>
    <row r="1" spans="2:5" ht="19.2" x14ac:dyDescent="0.2">
      <c r="B1" s="11" t="s">
        <v>46</v>
      </c>
      <c r="C1" s="9"/>
      <c r="D1" s="10"/>
      <c r="E1" s="10"/>
    </row>
    <row r="2" spans="2:5" ht="19.2" x14ac:dyDescent="0.2">
      <c r="B2" s="12" t="s">
        <v>47</v>
      </c>
      <c r="C2" s="9"/>
      <c r="D2" s="10"/>
      <c r="E2" s="10"/>
    </row>
    <row r="3" spans="2:5" ht="10.199999999999999" customHeight="1" x14ac:dyDescent="0.2">
      <c r="B3" s="9"/>
      <c r="C3" s="9"/>
      <c r="D3" s="10"/>
      <c r="E3" s="10"/>
    </row>
    <row r="4" spans="2:5" ht="14.25" customHeight="1" x14ac:dyDescent="0.2">
      <c r="B4" s="15"/>
      <c r="C4" s="15"/>
      <c r="D4" s="16" t="s">
        <v>1</v>
      </c>
      <c r="E4" s="17"/>
    </row>
    <row r="5" spans="2:5" ht="13.8" thickBot="1" x14ac:dyDescent="0.25">
      <c r="B5" s="20" t="s">
        <v>0</v>
      </c>
      <c r="C5" s="21"/>
      <c r="D5" s="18"/>
      <c r="E5" s="19"/>
    </row>
    <row r="6" spans="2:5" x14ac:dyDescent="0.2">
      <c r="B6" s="5" t="s">
        <v>2</v>
      </c>
      <c r="C6" s="4"/>
    </row>
    <row r="7" spans="2:5" x14ac:dyDescent="0.2">
      <c r="B7" s="5" t="s">
        <v>3</v>
      </c>
    </row>
    <row r="8" spans="2:5" x14ac:dyDescent="0.2">
      <c r="B8" s="5" t="s">
        <v>4</v>
      </c>
      <c r="C8" s="6">
        <v>2500000</v>
      </c>
    </row>
    <row r="9" spans="2:5" x14ac:dyDescent="0.2">
      <c r="B9" s="5" t="s">
        <v>5</v>
      </c>
      <c r="C9" s="7">
        <v>13000000</v>
      </c>
      <c r="D9" s="6">
        <f>C8+C9</f>
        <v>15500000</v>
      </c>
    </row>
    <row r="10" spans="2:5" x14ac:dyDescent="0.2">
      <c r="B10" s="5" t="s">
        <v>6</v>
      </c>
    </row>
    <row r="11" spans="2:5" x14ac:dyDescent="0.2">
      <c r="B11" s="5" t="s">
        <v>7</v>
      </c>
      <c r="C11" s="13">
        <v>13000000</v>
      </c>
    </row>
    <row r="12" spans="2:5" x14ac:dyDescent="0.2">
      <c r="B12" s="5" t="s">
        <v>8</v>
      </c>
      <c r="C12" s="13">
        <v>13000000</v>
      </c>
    </row>
    <row r="13" spans="2:5" x14ac:dyDescent="0.2">
      <c r="B13" s="5" t="s">
        <v>9</v>
      </c>
      <c r="C13" s="13">
        <v>11500000</v>
      </c>
    </row>
    <row r="14" spans="2:5" x14ac:dyDescent="0.2">
      <c r="B14" s="5" t="s">
        <v>10</v>
      </c>
      <c r="C14" s="13">
        <v>1400000</v>
      </c>
    </row>
    <row r="15" spans="2:5" x14ac:dyDescent="0.2">
      <c r="B15" s="5" t="s">
        <v>11</v>
      </c>
      <c r="C15" s="13">
        <v>4000000</v>
      </c>
    </row>
    <row r="16" spans="2:5" x14ac:dyDescent="0.2">
      <c r="B16" s="5" t="s">
        <v>12</v>
      </c>
      <c r="C16" s="13">
        <v>21900000</v>
      </c>
    </row>
    <row r="17" spans="2:5" x14ac:dyDescent="0.2">
      <c r="B17" s="5" t="s">
        <v>13</v>
      </c>
      <c r="C17" s="13">
        <v>3700000</v>
      </c>
    </row>
    <row r="18" spans="2:5" x14ac:dyDescent="0.2">
      <c r="B18" s="5" t="s">
        <v>48</v>
      </c>
      <c r="C18" s="14">
        <v>4300000</v>
      </c>
      <c r="D18" s="6">
        <f>SUM(C11:C18)</f>
        <v>72800000</v>
      </c>
    </row>
    <row r="19" spans="2:5" x14ac:dyDescent="0.2">
      <c r="B19" s="5" t="s">
        <v>14</v>
      </c>
      <c r="E19" s="6">
        <f>SUM(D9:D18)</f>
        <v>88300000</v>
      </c>
    </row>
    <row r="20" spans="2:5" x14ac:dyDescent="0.2">
      <c r="B20" s="5" t="s">
        <v>15</v>
      </c>
    </row>
    <row r="21" spans="2:5" x14ac:dyDescent="0.2">
      <c r="B21" s="5" t="s">
        <v>16</v>
      </c>
    </row>
    <row r="22" spans="2:5" x14ac:dyDescent="0.2">
      <c r="B22" s="5" t="s">
        <v>17</v>
      </c>
    </row>
    <row r="23" spans="2:5" x14ac:dyDescent="0.2">
      <c r="B23" s="5" t="s">
        <v>18</v>
      </c>
      <c r="C23" s="6">
        <v>16000000</v>
      </c>
    </row>
    <row r="24" spans="2:5" x14ac:dyDescent="0.2">
      <c r="B24" s="5" t="s">
        <v>19</v>
      </c>
      <c r="C24" s="6">
        <v>1500000</v>
      </c>
    </row>
    <row r="25" spans="2:5" x14ac:dyDescent="0.2">
      <c r="B25" s="5" t="s">
        <v>20</v>
      </c>
      <c r="C25" s="6">
        <v>720000</v>
      </c>
    </row>
    <row r="26" spans="2:5" x14ac:dyDescent="0.2">
      <c r="B26" s="5" t="s">
        <v>21</v>
      </c>
      <c r="C26" s="7">
        <v>1200000</v>
      </c>
    </row>
    <row r="27" spans="2:5" x14ac:dyDescent="0.2">
      <c r="B27" s="5" t="s">
        <v>22</v>
      </c>
      <c r="C27" s="8">
        <f>SUM(C23:C26)</f>
        <v>19420000</v>
      </c>
    </row>
    <row r="28" spans="2:5" x14ac:dyDescent="0.2">
      <c r="B28" s="5" t="s">
        <v>23</v>
      </c>
    </row>
    <row r="29" spans="2:5" x14ac:dyDescent="0.2">
      <c r="B29" s="5" t="s">
        <v>24</v>
      </c>
      <c r="C29" s="6">
        <v>700000</v>
      </c>
    </row>
    <row r="30" spans="2:5" x14ac:dyDescent="0.2">
      <c r="B30" s="5" t="s">
        <v>25</v>
      </c>
      <c r="C30" s="6">
        <v>600000</v>
      </c>
    </row>
    <row r="31" spans="2:5" x14ac:dyDescent="0.2">
      <c r="B31" s="5" t="s">
        <v>26</v>
      </c>
      <c r="C31" s="6">
        <v>278000</v>
      </c>
    </row>
    <row r="32" spans="2:5" x14ac:dyDescent="0.2">
      <c r="B32" s="5" t="s">
        <v>27</v>
      </c>
      <c r="C32" s="6">
        <v>1200000</v>
      </c>
    </row>
    <row r="33" spans="2:4" x14ac:dyDescent="0.2">
      <c r="B33" s="5" t="s">
        <v>28</v>
      </c>
      <c r="C33" s="6">
        <v>38400000</v>
      </c>
    </row>
    <row r="34" spans="2:4" x14ac:dyDescent="0.2">
      <c r="B34" s="5" t="s">
        <v>29</v>
      </c>
      <c r="C34" s="6">
        <v>13000000</v>
      </c>
    </row>
    <row r="35" spans="2:4" x14ac:dyDescent="0.2">
      <c r="B35" s="5" t="s">
        <v>30</v>
      </c>
      <c r="C35" s="6">
        <v>320000</v>
      </c>
    </row>
    <row r="36" spans="2:4" x14ac:dyDescent="0.2">
      <c r="B36" s="5" t="s">
        <v>31</v>
      </c>
      <c r="C36" s="6">
        <v>440000</v>
      </c>
    </row>
    <row r="37" spans="2:4" x14ac:dyDescent="0.2">
      <c r="B37" s="5" t="s">
        <v>32</v>
      </c>
      <c r="C37" s="6">
        <v>1800000</v>
      </c>
    </row>
    <row r="38" spans="2:4" x14ac:dyDescent="0.2">
      <c r="B38" s="5" t="s">
        <v>33</v>
      </c>
      <c r="C38" s="6">
        <v>800000</v>
      </c>
    </row>
    <row r="39" spans="2:4" x14ac:dyDescent="0.2">
      <c r="B39" s="5" t="s">
        <v>34</v>
      </c>
      <c r="C39" s="6">
        <v>650000</v>
      </c>
    </row>
    <row r="40" spans="2:4" x14ac:dyDescent="0.2">
      <c r="B40" s="5" t="s">
        <v>35</v>
      </c>
      <c r="C40" s="6">
        <v>1800000</v>
      </c>
    </row>
    <row r="41" spans="2:4" x14ac:dyDescent="0.2">
      <c r="B41" s="5" t="s">
        <v>36</v>
      </c>
      <c r="C41" s="7">
        <v>400000</v>
      </c>
    </row>
    <row r="42" spans="2:4" x14ac:dyDescent="0.2">
      <c r="B42" s="5" t="s">
        <v>37</v>
      </c>
      <c r="C42" s="8">
        <f>SUM(C29:C41)</f>
        <v>60388000</v>
      </c>
    </row>
    <row r="43" spans="2:4" x14ac:dyDescent="0.2">
      <c r="B43" s="5" t="s">
        <v>38</v>
      </c>
      <c r="D43" s="6"/>
    </row>
    <row r="44" spans="2:4" x14ac:dyDescent="0.2">
      <c r="B44" s="5" t="s">
        <v>39</v>
      </c>
    </row>
    <row r="45" spans="2:4" x14ac:dyDescent="0.2">
      <c r="B45" s="5" t="s">
        <v>17</v>
      </c>
    </row>
    <row r="46" spans="2:4" x14ac:dyDescent="0.2">
      <c r="B46" s="5" t="s">
        <v>40</v>
      </c>
      <c r="C46" s="7">
        <v>7200000</v>
      </c>
    </row>
    <row r="47" spans="2:4" x14ac:dyDescent="0.2">
      <c r="B47" s="5" t="s">
        <v>22</v>
      </c>
      <c r="C47" s="8">
        <f>SUM(C46)</f>
        <v>7200000</v>
      </c>
    </row>
    <row r="48" spans="2:4" x14ac:dyDescent="0.2">
      <c r="B48" s="5" t="s">
        <v>23</v>
      </c>
    </row>
    <row r="49" spans="2:5" x14ac:dyDescent="0.2">
      <c r="B49" s="5" t="s">
        <v>41</v>
      </c>
      <c r="C49" s="6">
        <v>450000</v>
      </c>
    </row>
    <row r="50" spans="2:5" x14ac:dyDescent="0.2">
      <c r="B50" s="5" t="s">
        <v>42</v>
      </c>
      <c r="C50" s="7">
        <v>100000</v>
      </c>
    </row>
    <row r="51" spans="2:5" x14ac:dyDescent="0.2">
      <c r="B51" s="5" t="s">
        <v>37</v>
      </c>
      <c r="C51" s="8">
        <f>SUM(C49:C50)</f>
        <v>550000</v>
      </c>
    </row>
    <row r="52" spans="2:5" x14ac:dyDescent="0.2">
      <c r="B52" s="5" t="s">
        <v>43</v>
      </c>
      <c r="D52" s="7">
        <f>C27+C42+C47+C51</f>
        <v>87558000</v>
      </c>
    </row>
    <row r="53" spans="2:5" x14ac:dyDescent="0.2">
      <c r="B53" s="5" t="s">
        <v>44</v>
      </c>
      <c r="E53" s="7">
        <f>D52</f>
        <v>87558000</v>
      </c>
    </row>
    <row r="54" spans="2:5" x14ac:dyDescent="0.2">
      <c r="B54" s="5" t="s">
        <v>45</v>
      </c>
      <c r="E54" s="6">
        <f>E19-E53</f>
        <v>742000</v>
      </c>
    </row>
  </sheetData>
  <mergeCells count="4">
    <mergeCell ref="B4:C4"/>
    <mergeCell ref="D4:E4"/>
    <mergeCell ref="D5:E5"/>
    <mergeCell ref="B5:C5"/>
  </mergeCells>
  <phoneticPr fontId="1"/>
  <pageMargins left="0.78740157480314965" right="0.51181102362204722" top="0.98425196850393704" bottom="0.98425196850393704" header="0.51181102362204722" footer="0.51181102362204722"/>
  <pageSetup paperSize="9" scale="9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活動計算書!Print_Titles</vt:lpstr>
    </vt:vector>
  </TitlesOfParts>
  <Company>ソリマチ株式会社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ソリマチ株式会社</dc:creator>
  <cp:lastModifiedBy>Yonehara Daisuke</cp:lastModifiedBy>
  <cp:revision>1</cp:revision>
  <cp:lastPrinted>2016-02-20T02:35:47Z</cp:lastPrinted>
  <dcterms:created xsi:type="dcterms:W3CDTF">2006-12-01T00:00:00Z</dcterms:created>
  <dcterms:modified xsi:type="dcterms:W3CDTF">2016-02-20T02:39:38Z</dcterms:modified>
</cp:coreProperties>
</file>